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<sst xmlns="http://schemas.openxmlformats.org/spreadsheetml/2006/main" count="46" uniqueCount="43">
  <si>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</si>
  <si>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</si>
  <si>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</si>
  <si>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</si>
  <si>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</si>
  <si>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</si>
  <si>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</si>
  <si>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</si>
  <si>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</si>
  <si>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</si>
  <si>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</si>
  <si>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</si>
  <si>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</si>
  <si>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</si>
  <si>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</si>
  <si>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</si>
  <si>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</si>
  <si>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</si>
  <si>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</si>
  <si>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</si>
  <si>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</si>
  <si>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</si>
  <si>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</si>
  <si>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</si>
  <si>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</si>
  <si>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</si>
  <si>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</si>
  <si>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</si>
  <si>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</si>
  <si>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</si>
  <si>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</si>
  <si>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</si>
  <si>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</si>
  <si>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</si>
  <si>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</si>
  <si>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</si>
  <si>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</si>
  <si>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</si>
  <si>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</si>
  <si>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</si>
  <si>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</si>
  <si>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</si>
  <si>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 Школьная  д.7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</si>
</sst>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30" zoomScaleNormal="130" zoomScalePageLayoutView="0" workbookViewId="0" topLeftCell="A1">
      <selection activeCell="O24" sqref="O24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1</v>
      </c>
      <c r="B7" s="34" t="s">
        <v>2</v>
      </c>
      <c r="C7" s="34" t="s">
        <v>3</v>
      </c>
      <c r="D7" s="34"/>
      <c r="E7" s="34"/>
      <c r="F7" s="34"/>
      <c r="G7" s="34"/>
      <c r="H7" s="34" t="s">
        <v>4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41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27</v>
      </c>
      <c r="I8" s="5" t="s">
        <v>28</v>
      </c>
      <c r="J8" s="5" t="s">
        <v>29</v>
      </c>
      <c r="K8" s="5" t="s">
        <v>30</v>
      </c>
      <c r="L8" s="5" t="s">
        <v>31</v>
      </c>
      <c r="M8" s="5" t="s">
        <v>32</v>
      </c>
      <c r="N8" s="5" t="s">
        <v>34</v>
      </c>
      <c r="O8" s="4" t="s">
        <v>35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B56</f>
        <v>380.61</v>
      </c>
      <c r="F9" s="11">
        <f>E9*D9</f>
        <v>365.3856</v>
      </c>
      <c r="G9" s="11">
        <f>F9*6</f>
        <v>2192.3136</v>
      </c>
      <c r="H9" s="11">
        <f>E9*D9</f>
        <v>365.3856</v>
      </c>
      <c r="I9" s="12">
        <f>E9*D9</f>
        <v>365.3856</v>
      </c>
      <c r="J9" s="12">
        <f>E9*D9</f>
        <v>365.3856</v>
      </c>
      <c r="K9" s="12">
        <f>E9*D9</f>
        <v>365.3856</v>
      </c>
      <c r="L9" s="12">
        <f>E9*D9</f>
        <v>365.3856</v>
      </c>
      <c r="M9" s="12">
        <f>E9*D9</f>
        <v>365.3856</v>
      </c>
      <c r="N9" s="11">
        <f>SUM(H9:M9)</f>
        <v>2192.3136</v>
      </c>
      <c r="O9" s="11">
        <f>C9+G9-N9</f>
        <v>0</v>
      </c>
    </row>
    <row r="10" spans="1:15" ht="32.25" thickBot="1">
      <c r="A10" s="6">
        <v>2</v>
      </c>
      <c r="B10" s="7" t="s">
        <v>25</v>
      </c>
      <c r="C10" s="8">
        <v>0</v>
      </c>
      <c r="D10" s="9">
        <v>0.57</v>
      </c>
      <c r="E10" s="10">
        <f>B56</f>
        <v>380.61</v>
      </c>
      <c r="F10" s="11">
        <f>E10*D10</f>
        <v>216.9477</v>
      </c>
      <c r="G10" s="11">
        <f aca="true" t="shared" si="0" ref="G10:G16">F10*6</f>
        <v>1301.6862</v>
      </c>
      <c r="H10" s="11">
        <f aca="true" t="shared" si="1" ref="H10:H16">E10*D10</f>
        <v>216.9477</v>
      </c>
      <c r="I10" s="12">
        <f aca="true" t="shared" si="2" ref="I10:I16">E10*D10</f>
        <v>216.9477</v>
      </c>
      <c r="J10" s="12">
        <f aca="true" t="shared" si="3" ref="J10:J16">E10*D10</f>
        <v>216.9477</v>
      </c>
      <c r="K10" s="12">
        <f aca="true" t="shared" si="4" ref="K10:K16">E10*D10</f>
        <v>216.9477</v>
      </c>
      <c r="L10" s="12">
        <f aca="true" t="shared" si="5" ref="L10:L16">E10*D10</f>
        <v>216.9477</v>
      </c>
      <c r="M10" s="12">
        <f aca="true" t="shared" si="6" ref="M10:M16">E10*D10</f>
        <v>216.9477</v>
      </c>
      <c r="N10" s="11">
        <f aca="true" t="shared" si="7" ref="N10:N16">SUM(H10:M10)</f>
        <v>1301.6861999999999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B56</f>
        <v>380.61</v>
      </c>
      <c r="F11" s="11">
        <f aca="true" t="shared" si="9" ref="F11:F16">E11*D11</f>
        <v>304.488</v>
      </c>
      <c r="G11" s="11">
        <f t="shared" si="0"/>
        <v>1826.9279999999999</v>
      </c>
      <c r="H11" s="11">
        <f t="shared" si="1"/>
        <v>304.488</v>
      </c>
      <c r="I11" s="12">
        <f t="shared" si="2"/>
        <v>304.488</v>
      </c>
      <c r="J11" s="12">
        <f t="shared" si="3"/>
        <v>304.488</v>
      </c>
      <c r="K11" s="12">
        <f t="shared" si="4"/>
        <v>304.488</v>
      </c>
      <c r="L11" s="12">
        <f t="shared" si="5"/>
        <v>304.488</v>
      </c>
      <c r="M11" s="12">
        <f t="shared" si="6"/>
        <v>304.488</v>
      </c>
      <c r="N11" s="11">
        <f t="shared" si="7"/>
        <v>1826.928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B56</f>
        <v>380.61</v>
      </c>
      <c r="F12" s="11">
        <f t="shared" si="9"/>
        <v>635.6187</v>
      </c>
      <c r="G12" s="11">
        <f t="shared" si="0"/>
        <v>3813.7122</v>
      </c>
      <c r="H12" s="11">
        <f t="shared" si="1"/>
        <v>635.6187</v>
      </c>
      <c r="I12" s="12">
        <f t="shared" si="2"/>
        <v>635.6187</v>
      </c>
      <c r="J12" s="12">
        <f t="shared" si="3"/>
        <v>635.6187</v>
      </c>
      <c r="K12" s="12">
        <f t="shared" si="4"/>
        <v>635.6187</v>
      </c>
      <c r="L12" s="12">
        <f t="shared" si="5"/>
        <v>635.6187</v>
      </c>
      <c r="M12" s="12">
        <f t="shared" si="6"/>
        <v>635.6187</v>
      </c>
      <c r="N12" s="11">
        <f t="shared" si="7"/>
        <v>3813.7122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B56</f>
        <v>380.61</v>
      </c>
      <c r="F13" s="11">
        <f t="shared" si="9"/>
        <v>137.0196</v>
      </c>
      <c r="G13" s="11">
        <f t="shared" si="0"/>
        <v>822.1176</v>
      </c>
      <c r="H13" s="11">
        <f t="shared" si="1"/>
        <v>137.0196</v>
      </c>
      <c r="I13" s="12">
        <f t="shared" si="2"/>
        <v>137.0196</v>
      </c>
      <c r="J13" s="12">
        <f t="shared" si="3"/>
        <v>137.0196</v>
      </c>
      <c r="K13" s="12">
        <f t="shared" si="4"/>
        <v>137.0196</v>
      </c>
      <c r="L13" s="12">
        <f t="shared" si="5"/>
        <v>137.0196</v>
      </c>
      <c r="M13" s="12">
        <f t="shared" si="6"/>
        <v>137.0196</v>
      </c>
      <c r="N13" s="11">
        <f t="shared" si="7"/>
        <v>822.1175999999999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B56</f>
        <v>380.61</v>
      </c>
      <c r="F14" s="11">
        <f t="shared" si="9"/>
        <v>559.4967</v>
      </c>
      <c r="G14" s="11">
        <f t="shared" si="0"/>
        <v>3356.9802</v>
      </c>
      <c r="H14" s="11">
        <f t="shared" si="1"/>
        <v>559.4967</v>
      </c>
      <c r="I14" s="12">
        <f t="shared" si="2"/>
        <v>559.4967</v>
      </c>
      <c r="J14" s="12">
        <f t="shared" si="3"/>
        <v>559.4967</v>
      </c>
      <c r="K14" s="12">
        <f t="shared" si="4"/>
        <v>559.4967</v>
      </c>
      <c r="L14" s="12">
        <f t="shared" si="5"/>
        <v>559.4967</v>
      </c>
      <c r="M14" s="12">
        <f t="shared" si="6"/>
        <v>559.4967</v>
      </c>
      <c r="N14" s="11">
        <f t="shared" si="7"/>
        <v>3356.9802000000004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26</v>
      </c>
      <c r="C15" s="8">
        <v>590.81</v>
      </c>
      <c r="D15" s="9">
        <v>0.42</v>
      </c>
      <c r="E15" s="10">
        <f>B56</f>
        <v>380.61</v>
      </c>
      <c r="F15" s="11">
        <f>E15*D15</f>
        <v>159.8562</v>
      </c>
      <c r="G15" s="11">
        <f t="shared" si="0"/>
        <v>959.1372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1549.9472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B56</f>
        <v>380.61</v>
      </c>
      <c r="F16" s="11">
        <f t="shared" si="9"/>
        <v>60.897600000000004</v>
      </c>
      <c r="G16" s="11">
        <f t="shared" si="0"/>
        <v>365.3856</v>
      </c>
      <c r="H16" s="11">
        <f t="shared" si="1"/>
        <v>60.897600000000004</v>
      </c>
      <c r="I16" s="12">
        <f t="shared" si="2"/>
        <v>60.897600000000004</v>
      </c>
      <c r="J16" s="12">
        <f t="shared" si="3"/>
        <v>60.897600000000004</v>
      </c>
      <c r="K16" s="12">
        <f t="shared" si="4"/>
        <v>60.897600000000004</v>
      </c>
      <c r="L16" s="12">
        <f t="shared" si="5"/>
        <v>60.897600000000004</v>
      </c>
      <c r="M16" s="12">
        <f t="shared" si="6"/>
        <v>60.897600000000004</v>
      </c>
      <c r="N16" s="11">
        <f t="shared" si="7"/>
        <v>365.3856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2439.7101000000002</v>
      </c>
      <c r="G17" s="11">
        <f>SUM(G9:G16)</f>
        <v>14638.260599999998</v>
      </c>
      <c r="H17" s="11">
        <v>0</v>
      </c>
      <c r="I17" s="12">
        <f aca="true" t="shared" si="10" ref="I17:N17">SUM(I9:I16)</f>
        <v>2279.8539</v>
      </c>
      <c r="J17" s="12">
        <f t="shared" si="10"/>
        <v>2279.8539</v>
      </c>
      <c r="K17" s="12">
        <f t="shared" si="10"/>
        <v>2279.8539</v>
      </c>
      <c r="L17" s="12">
        <f t="shared" si="10"/>
        <v>2279.8539</v>
      </c>
      <c r="M17" s="12">
        <f t="shared" si="10"/>
        <v>2279.8539</v>
      </c>
      <c r="N17" s="12">
        <f t="shared" si="10"/>
        <v>13679.123399999999</v>
      </c>
      <c r="O17" s="11">
        <f>SUM(O9:O16)</f>
        <v>1549.9472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37</v>
      </c>
      <c r="C20" s="22">
        <f>G17</f>
        <v>14638.260599999998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E56</f>
        <v>12193.88</v>
      </c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38</v>
      </c>
      <c r="C22" s="3">
        <f>F56</f>
        <v>9027.75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39</v>
      </c>
      <c r="C23" s="22">
        <f>N17</f>
        <v>13679.123399999999</v>
      </c>
      <c r="D23" t="s">
        <v>17</v>
      </c>
    </row>
    <row r="24" spans="2:3" ht="15.75">
      <c r="B24" s="3"/>
      <c r="C24" s="24"/>
    </row>
    <row r="25" spans="2:3" ht="15.75">
      <c r="B25" s="3"/>
      <c r="C25" s="24"/>
    </row>
    <row r="28" spans="2:3" ht="15">
      <c r="B28" t="s">
        <v>19</v>
      </c>
      <c r="C28" s="25">
        <f>O17</f>
        <v>1549.9472</v>
      </c>
    </row>
    <row r="31" spans="2:3" ht="15">
      <c r="B31" t="s">
        <v>20</v>
      </c>
      <c r="C31" s="25">
        <f>G17-D56</f>
        <v>-0.05940000000373402</v>
      </c>
    </row>
    <row r="47" spans="2:6" ht="30">
      <c r="B47" s="26" t="s">
        <v>21</v>
      </c>
      <c r="C47" s="28" t="s">
        <v>33</v>
      </c>
      <c r="D47" s="26" t="s">
        <v>22</v>
      </c>
      <c r="E47" s="26" t="s">
        <v>23</v>
      </c>
      <c r="F47" s="26" t="s">
        <v>24</v>
      </c>
    </row>
    <row r="48" spans="2:6" ht="15">
      <c r="B48" s="26">
        <v>53.74</v>
      </c>
      <c r="C48" s="26">
        <v>0</v>
      </c>
      <c r="D48" s="26">
        <v>2066.82</v>
      </c>
      <c r="E48" s="26">
        <v>2066.82</v>
      </c>
      <c r="F48" s="26">
        <f aca="true" t="shared" si="11" ref="F48:F54">C48+D48-E48</f>
        <v>0</v>
      </c>
    </row>
    <row r="49" spans="2:6" ht="15">
      <c r="B49" s="26">
        <v>39.1</v>
      </c>
      <c r="C49" s="26">
        <v>481.72</v>
      </c>
      <c r="D49" s="26">
        <v>1503.78</v>
      </c>
      <c r="E49" s="26">
        <v>1484.24</v>
      </c>
      <c r="F49" s="26">
        <f t="shared" si="11"/>
        <v>501.26</v>
      </c>
    </row>
    <row r="50" spans="2:6" ht="15">
      <c r="B50" s="26">
        <v>53.82</v>
      </c>
      <c r="C50" s="26">
        <v>5844.84</v>
      </c>
      <c r="D50" s="26">
        <v>2069.94</v>
      </c>
      <c r="E50" s="26">
        <v>0</v>
      </c>
      <c r="F50" s="26">
        <f t="shared" si="11"/>
        <v>7914.780000000001</v>
      </c>
    </row>
    <row r="51" spans="2:6" ht="15">
      <c r="B51" s="30">
        <v>41.68</v>
      </c>
      <c r="C51" s="26">
        <v>256.75</v>
      </c>
      <c r="D51" s="26">
        <v>1603.02</v>
      </c>
      <c r="E51" s="26">
        <v>1592.6</v>
      </c>
      <c r="F51" s="26">
        <f t="shared" si="11"/>
        <v>267.1700000000001</v>
      </c>
    </row>
    <row r="52" spans="2:6" ht="15">
      <c r="B52" s="26">
        <v>42.26</v>
      </c>
      <c r="C52" s="29">
        <v>0</v>
      </c>
      <c r="D52" s="29">
        <v>1625.34</v>
      </c>
      <c r="E52" s="29">
        <v>1625.34</v>
      </c>
      <c r="F52" s="26">
        <f t="shared" si="11"/>
        <v>0</v>
      </c>
    </row>
    <row r="53" spans="2:6" ht="15">
      <c r="B53" s="26">
        <v>53.75</v>
      </c>
      <c r="C53" s="26">
        <v>0</v>
      </c>
      <c r="D53" s="26">
        <v>2067.24</v>
      </c>
      <c r="E53" s="26">
        <v>1722.7</v>
      </c>
      <c r="F53" s="26">
        <f t="shared" si="11"/>
        <v>344.53999999999974</v>
      </c>
    </row>
    <row r="54" spans="2:6" ht="15">
      <c r="B54" s="26">
        <v>42.32</v>
      </c>
      <c r="C54" s="26">
        <v>0</v>
      </c>
      <c r="D54" s="26">
        <v>1627.62</v>
      </c>
      <c r="E54" s="26">
        <v>1627.62</v>
      </c>
      <c r="F54" s="26">
        <f t="shared" si="11"/>
        <v>0</v>
      </c>
    </row>
    <row r="55" spans="2:6" ht="15">
      <c r="B55" s="27">
        <v>53.94</v>
      </c>
      <c r="C55" s="27">
        <v>0</v>
      </c>
      <c r="D55" s="27">
        <v>2074.56</v>
      </c>
      <c r="E55" s="27">
        <v>2074.56</v>
      </c>
      <c r="F55" s="26">
        <f>C55+D55-E55</f>
        <v>0</v>
      </c>
    </row>
    <row r="56" spans="2:6" ht="15">
      <c r="B56" s="26">
        <f>SUM(B48:B55)</f>
        <v>380.61</v>
      </c>
      <c r="C56" s="26">
        <f>SUM(C48:C55)</f>
        <v>6583.31</v>
      </c>
      <c r="D56" s="26">
        <f>SUM(D48:D55)</f>
        <v>14638.320000000002</v>
      </c>
      <c r="E56" s="26">
        <f>SUM(E48:E55)</f>
        <v>12193.88</v>
      </c>
      <c r="F56" s="26">
        <f>SUM(F48:F55)</f>
        <v>9027.75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2015-02-26T11:13:59Z</cp:lastPrinted>
  <dcterms:created xsi:type="dcterms:W3CDTF">2015-02-16T12:36:37Z</dcterms:created>
  <dcterms:modified xsi:type="dcterms:W3CDTF">2015-02-26T11:15:15Z</dcterms:modified>
  <cp:category/>
  <cp:version/>
  <cp:contentType/>
  <cp:contentStatus/>
</cp:coreProperties>
</file>